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2" windowHeight="7956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J18" i="1"/>
  <c r="P6"/>
  <c r="P7"/>
  <c r="P8"/>
  <c r="P9"/>
  <c r="P10"/>
  <c r="P11"/>
  <c r="P12"/>
  <c r="P13"/>
  <c r="P14"/>
  <c r="P15"/>
  <c r="P16"/>
  <c r="P5"/>
  <c r="P18" s="1"/>
  <c r="O7"/>
  <c r="O8"/>
  <c r="O9"/>
  <c r="O10"/>
  <c r="O11"/>
  <c r="O12"/>
  <c r="O13"/>
  <c r="O14"/>
  <c r="O15"/>
  <c r="O16"/>
  <c r="O6"/>
  <c r="O5"/>
  <c r="C18"/>
  <c r="D18"/>
  <c r="E18"/>
  <c r="F18"/>
  <c r="G18"/>
  <c r="H18"/>
  <c r="I18"/>
  <c r="C17"/>
  <c r="D17"/>
  <c r="E17"/>
  <c r="F17"/>
  <c r="G17"/>
  <c r="H17"/>
  <c r="I17"/>
  <c r="J17"/>
  <c r="O17" l="1"/>
  <c r="P17"/>
  <c r="O18"/>
</calcChain>
</file>

<file path=xl/sharedStrings.xml><?xml version="1.0" encoding="utf-8"?>
<sst xmlns="http://schemas.openxmlformats.org/spreadsheetml/2006/main" count="27" uniqueCount="14">
  <si>
    <t>Name:Suman Hospital</t>
  </si>
  <si>
    <t>Yellow Bags</t>
  </si>
  <si>
    <t>Red Bags</t>
  </si>
  <si>
    <t>Blue Mark Box</t>
  </si>
  <si>
    <t>Whites</t>
  </si>
  <si>
    <t>Cytotoxic Bags</t>
  </si>
  <si>
    <t>Covid Yellow Bags</t>
  </si>
  <si>
    <t>Total</t>
  </si>
  <si>
    <t>Sl No.</t>
  </si>
  <si>
    <t>Month</t>
  </si>
  <si>
    <t>Count</t>
  </si>
  <si>
    <t>Weight</t>
  </si>
  <si>
    <t>AVERAGE</t>
  </si>
  <si>
    <t>Plant-Medicare Environmental Management Pvt Ltd. (Ludhiana)|Period: 01-2025 : 12-2025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</si>
</sst>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3"/>
      <name val="Calibri"/>
      <family val="2"/>
    </font>
    <font>
      <b/>
      <sz val="11"/>
      <name val="Calibri"/>
    </font>
    <font>
      <b/>
      <sz val="11"/>
      <name val="Calibri"/>
      <family val="2"/>
    </font>
    <font>
      <b/>
      <sz val="12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1" xfId="0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0" fillId="0" borderId="1" xfId="0" applyFont="1" applyFill="1" applyBorder="1"/>
    <xf numFmtId="1" fontId="4" fillId="0" borderId="1" xfId="0" applyNumberFormat="1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17" fontId="0" fillId="0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8"/>
  <sheetViews>
    <sheetView tabSelected="1" zoomScale="115" zoomScaleNormal="115" zoomScaleSheetLayoutView="115" workbookViewId="0">
      <selection activeCell="H10" sqref="H10"/>
    </sheetView>
  </sheetViews>
  <sheetFormatPr defaultRowHeight="14.4"/>
  <cols>
    <col min="1" max="1" width="7" customWidth="1"/>
    <col min="2" max="2" width="8.21875" bestFit="1" customWidth="1"/>
    <col min="3" max="3" width="6.77734375" bestFit="1" customWidth="1"/>
    <col min="4" max="4" width="8.5546875" customWidth="1"/>
    <col min="5" max="5" width="7.109375" customWidth="1"/>
    <col min="6" max="6" width="8.33203125" customWidth="1"/>
    <col min="7" max="8" width="8.44140625" bestFit="1" customWidth="1"/>
    <col min="9" max="9" width="6.5546875" customWidth="1"/>
    <col min="10" max="10" width="6.88671875" customWidth="1"/>
    <col min="11" max="11" width="5.33203125" customWidth="1"/>
    <col min="12" max="12" width="6.44140625" customWidth="1"/>
    <col min="13" max="13" width="5.33203125" customWidth="1"/>
    <col min="14" max="14" width="6.44140625" customWidth="1"/>
    <col min="15" max="15" width="8.44140625" customWidth="1"/>
    <col min="16" max="16" width="9.44140625" customWidth="1"/>
  </cols>
  <sheetData>
    <row r="1" spans="1:16" ht="17.399999999999999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17.399999999999999">
      <c r="A2" s="16" t="s">
        <v>13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33.75" customHeight="1">
      <c r="A3" s="17"/>
      <c r="B3" s="17"/>
      <c r="C3" s="18" t="s">
        <v>1</v>
      </c>
      <c r="D3" s="17"/>
      <c r="E3" s="18" t="s">
        <v>2</v>
      </c>
      <c r="F3" s="17"/>
      <c r="G3" s="19" t="s">
        <v>3</v>
      </c>
      <c r="H3" s="20"/>
      <c r="I3" s="18" t="s">
        <v>4</v>
      </c>
      <c r="J3" s="17"/>
      <c r="K3" s="19" t="s">
        <v>5</v>
      </c>
      <c r="L3" s="21"/>
      <c r="M3" s="19" t="s">
        <v>6</v>
      </c>
      <c r="N3" s="21"/>
      <c r="O3" s="18" t="s">
        <v>7</v>
      </c>
      <c r="P3" s="17"/>
    </row>
    <row r="4" spans="1:16">
      <c r="A4" s="1" t="s">
        <v>8</v>
      </c>
      <c r="B4" s="1" t="s">
        <v>9</v>
      </c>
      <c r="C4" s="1" t="s">
        <v>10</v>
      </c>
      <c r="D4" s="1" t="s">
        <v>11</v>
      </c>
      <c r="E4" s="1" t="s">
        <v>10</v>
      </c>
      <c r="F4" s="1" t="s">
        <v>11</v>
      </c>
      <c r="G4" s="1" t="s">
        <v>10</v>
      </c>
      <c r="H4" s="1" t="s">
        <v>11</v>
      </c>
      <c r="I4" s="1" t="s">
        <v>10</v>
      </c>
      <c r="J4" s="1" t="s">
        <v>11</v>
      </c>
      <c r="K4" s="1" t="s">
        <v>10</v>
      </c>
      <c r="L4" s="1" t="s">
        <v>11</v>
      </c>
      <c r="M4" s="15" t="s">
        <v>10</v>
      </c>
      <c r="N4" s="15" t="s">
        <v>11</v>
      </c>
      <c r="O4" s="1" t="s">
        <v>10</v>
      </c>
      <c r="P4" s="1" t="s">
        <v>11</v>
      </c>
    </row>
    <row r="5" spans="1:16">
      <c r="A5" s="2">
        <v>1</v>
      </c>
      <c r="B5" s="9">
        <v>45658</v>
      </c>
      <c r="C5" s="12">
        <v>146</v>
      </c>
      <c r="D5" s="12">
        <v>254.05</v>
      </c>
      <c r="E5" s="12">
        <v>104</v>
      </c>
      <c r="F5" s="12">
        <v>198.95</v>
      </c>
      <c r="G5" s="10">
        <v>6</v>
      </c>
      <c r="H5" s="10">
        <v>29.42</v>
      </c>
      <c r="I5" s="10">
        <v>3</v>
      </c>
      <c r="J5" s="10">
        <v>1.07</v>
      </c>
      <c r="K5" s="11">
        <v>0</v>
      </c>
      <c r="L5" s="11">
        <v>0</v>
      </c>
      <c r="M5" s="11">
        <v>0</v>
      </c>
      <c r="N5" s="11">
        <v>0</v>
      </c>
      <c r="O5" s="2">
        <f>SUM(C5,E5,G5,I5,K5,M5)</f>
        <v>259</v>
      </c>
      <c r="P5" s="3">
        <f>SUM(D5,F5,H5,J5,L5,N5)</f>
        <v>483.49</v>
      </c>
    </row>
    <row r="6" spans="1:16">
      <c r="A6" s="2">
        <v>2</v>
      </c>
      <c r="B6" s="9">
        <v>45689</v>
      </c>
      <c r="C6" s="2">
        <v>135</v>
      </c>
      <c r="D6" s="3">
        <v>243.2</v>
      </c>
      <c r="E6" s="2">
        <v>99</v>
      </c>
      <c r="F6" s="3">
        <v>185.53</v>
      </c>
      <c r="G6" s="2">
        <v>14</v>
      </c>
      <c r="H6" s="3">
        <v>71.3</v>
      </c>
      <c r="I6" s="2">
        <v>10</v>
      </c>
      <c r="J6" s="3">
        <v>4.7699999999999996</v>
      </c>
      <c r="K6" s="2">
        <v>0</v>
      </c>
      <c r="L6" s="3">
        <v>0</v>
      </c>
      <c r="M6" s="2">
        <v>0</v>
      </c>
      <c r="N6" s="3">
        <v>0</v>
      </c>
      <c r="O6" s="2">
        <f>SUM(C6,E6,G6,I6,K6,M6)</f>
        <v>258</v>
      </c>
      <c r="P6" s="3">
        <f t="shared" ref="P6:P16" si="0">SUM(D6,F6,H6,J6,L6,N6)</f>
        <v>504.8</v>
      </c>
    </row>
    <row r="7" spans="1:16">
      <c r="A7" s="2">
        <v>3</v>
      </c>
      <c r="B7" s="9">
        <v>45717</v>
      </c>
      <c r="C7" s="2">
        <v>151</v>
      </c>
      <c r="D7" s="3">
        <v>286.61</v>
      </c>
      <c r="E7" s="2">
        <v>114</v>
      </c>
      <c r="F7" s="3">
        <v>216.87</v>
      </c>
      <c r="G7" s="2">
        <v>7</v>
      </c>
      <c r="H7" s="3">
        <v>37.049999999999997</v>
      </c>
      <c r="I7" s="2">
        <v>2</v>
      </c>
      <c r="J7" s="3">
        <v>1.52</v>
      </c>
      <c r="K7" s="2">
        <v>0</v>
      </c>
      <c r="L7" s="3">
        <v>0</v>
      </c>
      <c r="M7" s="2">
        <v>0</v>
      </c>
      <c r="N7" s="3">
        <v>0</v>
      </c>
      <c r="O7" s="2">
        <f t="shared" ref="O7:O17" si="1">SUM(C7,E7,G7,I7,K7,M7)</f>
        <v>274</v>
      </c>
      <c r="P7" s="3">
        <f t="shared" si="0"/>
        <v>542.04999999999995</v>
      </c>
    </row>
    <row r="8" spans="1:16">
      <c r="A8" s="2">
        <v>4</v>
      </c>
      <c r="B8" s="9">
        <v>45748</v>
      </c>
      <c r="C8" s="2">
        <v>125</v>
      </c>
      <c r="D8" s="3">
        <v>211.81</v>
      </c>
      <c r="E8" s="2">
        <v>92</v>
      </c>
      <c r="F8" s="3">
        <v>163.63</v>
      </c>
      <c r="G8" s="2">
        <v>7</v>
      </c>
      <c r="H8" s="3">
        <v>30.39</v>
      </c>
      <c r="I8" s="2">
        <v>5</v>
      </c>
      <c r="J8" s="3">
        <v>1.38</v>
      </c>
      <c r="K8" s="2">
        <v>0</v>
      </c>
      <c r="L8" s="3">
        <v>0</v>
      </c>
      <c r="M8" s="2">
        <v>0</v>
      </c>
      <c r="N8" s="3">
        <v>0</v>
      </c>
      <c r="O8" s="2">
        <f t="shared" si="1"/>
        <v>229</v>
      </c>
      <c r="P8" s="3">
        <f t="shared" si="0"/>
        <v>407.21</v>
      </c>
    </row>
    <row r="9" spans="1:16">
      <c r="A9" s="2">
        <v>5</v>
      </c>
      <c r="B9" s="9">
        <v>45778</v>
      </c>
      <c r="C9" s="2">
        <v>148</v>
      </c>
      <c r="D9" s="3">
        <v>258.97000000000003</v>
      </c>
      <c r="E9" s="2">
        <v>118</v>
      </c>
      <c r="F9" s="3">
        <v>195.25</v>
      </c>
      <c r="G9" s="2">
        <v>11</v>
      </c>
      <c r="H9" s="3">
        <v>41.93</v>
      </c>
      <c r="I9" s="2">
        <v>5</v>
      </c>
      <c r="J9" s="3">
        <v>1.42</v>
      </c>
      <c r="K9" s="2">
        <v>0</v>
      </c>
      <c r="L9" s="3">
        <v>0</v>
      </c>
      <c r="M9" s="2">
        <v>0</v>
      </c>
      <c r="N9" s="3">
        <v>0</v>
      </c>
      <c r="O9" s="2">
        <f t="shared" si="1"/>
        <v>282</v>
      </c>
      <c r="P9" s="3">
        <f t="shared" si="0"/>
        <v>497.57000000000005</v>
      </c>
    </row>
    <row r="10" spans="1:16">
      <c r="A10" s="2">
        <v>6</v>
      </c>
      <c r="B10" s="9">
        <v>45809</v>
      </c>
      <c r="C10" s="2">
        <v>157</v>
      </c>
      <c r="D10" s="3">
        <v>272.85000000000002</v>
      </c>
      <c r="E10" s="2">
        <v>111</v>
      </c>
      <c r="F10" s="3">
        <v>204.98</v>
      </c>
      <c r="G10" s="2">
        <v>9</v>
      </c>
      <c r="H10" s="3">
        <v>33.979999999999997</v>
      </c>
      <c r="I10" s="2">
        <v>6</v>
      </c>
      <c r="J10" s="3">
        <v>1.67</v>
      </c>
      <c r="K10" s="2">
        <v>0</v>
      </c>
      <c r="L10" s="3">
        <v>0</v>
      </c>
      <c r="M10" s="2">
        <v>0</v>
      </c>
      <c r="N10" s="3">
        <v>0</v>
      </c>
      <c r="O10" s="2">
        <f t="shared" si="1"/>
        <v>283</v>
      </c>
      <c r="P10" s="3">
        <f t="shared" si="0"/>
        <v>513.48</v>
      </c>
    </row>
    <row r="11" spans="1:16">
      <c r="A11" s="2">
        <v>7</v>
      </c>
      <c r="B11" s="9">
        <v>45839</v>
      </c>
      <c r="C11" s="2">
        <v>138</v>
      </c>
      <c r="D11" s="3">
        <v>243.98</v>
      </c>
      <c r="E11" s="2">
        <v>102</v>
      </c>
      <c r="F11" s="3">
        <v>170.83</v>
      </c>
      <c r="G11" s="2">
        <v>17</v>
      </c>
      <c r="H11" s="3">
        <v>71.38</v>
      </c>
      <c r="I11" s="2">
        <v>7</v>
      </c>
      <c r="J11" s="3">
        <v>2.99</v>
      </c>
      <c r="K11" s="2">
        <v>0</v>
      </c>
      <c r="L11" s="3">
        <v>0</v>
      </c>
      <c r="M11" s="2">
        <v>0</v>
      </c>
      <c r="N11" s="3">
        <v>0</v>
      </c>
      <c r="O11" s="2">
        <f t="shared" si="1"/>
        <v>264</v>
      </c>
      <c r="P11" s="3">
        <f t="shared" si="0"/>
        <v>489.18</v>
      </c>
    </row>
    <row r="12" spans="1:16">
      <c r="A12" s="2">
        <v>8</v>
      </c>
      <c r="B12" s="9">
        <v>45870</v>
      </c>
      <c r="C12" s="2">
        <v>147</v>
      </c>
      <c r="D12" s="3">
        <v>270.63</v>
      </c>
      <c r="E12" s="2">
        <v>113</v>
      </c>
      <c r="F12" s="3">
        <v>200.27</v>
      </c>
      <c r="G12" s="2">
        <v>7</v>
      </c>
      <c r="H12" s="3">
        <v>36.83</v>
      </c>
      <c r="I12" s="2">
        <v>3</v>
      </c>
      <c r="J12" s="3">
        <v>1.29</v>
      </c>
      <c r="K12" s="2">
        <v>0</v>
      </c>
      <c r="L12" s="3">
        <v>0</v>
      </c>
      <c r="M12" s="2">
        <v>0</v>
      </c>
      <c r="N12" s="3">
        <v>0</v>
      </c>
      <c r="O12" s="2">
        <f t="shared" si="1"/>
        <v>270</v>
      </c>
      <c r="P12" s="3">
        <f t="shared" si="0"/>
        <v>509.02</v>
      </c>
    </row>
    <row r="13" spans="1:16">
      <c r="A13" s="2">
        <v>9</v>
      </c>
      <c r="B13" s="9">
        <v>45901</v>
      </c>
      <c r="C13" s="2">
        <v>127</v>
      </c>
      <c r="D13" s="3">
        <v>253.14</v>
      </c>
      <c r="E13" s="2">
        <v>119</v>
      </c>
      <c r="F13" s="3">
        <v>242.89</v>
      </c>
      <c r="G13" s="2">
        <v>14</v>
      </c>
      <c r="H13" s="3">
        <v>48.41</v>
      </c>
      <c r="I13" s="2">
        <v>4</v>
      </c>
      <c r="J13" s="3">
        <v>2.63</v>
      </c>
      <c r="K13" s="2">
        <v>0</v>
      </c>
      <c r="L13" s="3">
        <v>0</v>
      </c>
      <c r="M13" s="2">
        <v>0</v>
      </c>
      <c r="N13" s="3">
        <v>0</v>
      </c>
      <c r="O13" s="2">
        <f t="shared" si="1"/>
        <v>264</v>
      </c>
      <c r="P13" s="3">
        <f t="shared" si="0"/>
        <v>547.06999999999994</v>
      </c>
    </row>
    <row r="14" spans="1:16">
      <c r="A14" s="2">
        <v>10</v>
      </c>
      <c r="B14" s="9">
        <v>45931</v>
      </c>
      <c r="C14" s="2">
        <v>149</v>
      </c>
      <c r="D14" s="3">
        <v>302.7</v>
      </c>
      <c r="E14" s="2">
        <v>121</v>
      </c>
      <c r="F14" s="3">
        <v>238.8</v>
      </c>
      <c r="G14" s="2">
        <v>12</v>
      </c>
      <c r="H14" s="3">
        <v>52.78</v>
      </c>
      <c r="I14" s="2">
        <v>6</v>
      </c>
      <c r="J14" s="3">
        <v>5.05</v>
      </c>
      <c r="K14" s="2">
        <v>0</v>
      </c>
      <c r="L14" s="3">
        <v>0</v>
      </c>
      <c r="M14" s="2">
        <v>0</v>
      </c>
      <c r="N14" s="3">
        <v>0</v>
      </c>
      <c r="O14" s="2">
        <f t="shared" si="1"/>
        <v>288</v>
      </c>
      <c r="P14" s="3">
        <f t="shared" si="0"/>
        <v>599.32999999999993</v>
      </c>
    </row>
    <row r="15" spans="1:16">
      <c r="A15" s="2">
        <v>11</v>
      </c>
      <c r="B15" s="9">
        <v>45962</v>
      </c>
      <c r="C15" s="2">
        <v>156</v>
      </c>
      <c r="D15" s="3">
        <v>292.70999999999998</v>
      </c>
      <c r="E15" s="2">
        <v>123</v>
      </c>
      <c r="F15" s="3">
        <v>230.4</v>
      </c>
      <c r="G15" s="2">
        <v>14</v>
      </c>
      <c r="H15" s="3">
        <v>61.66</v>
      </c>
      <c r="I15" s="2">
        <v>4</v>
      </c>
      <c r="J15" s="3">
        <v>1.06</v>
      </c>
      <c r="K15" s="2">
        <v>0</v>
      </c>
      <c r="L15" s="3">
        <v>0</v>
      </c>
      <c r="M15" s="2">
        <v>0</v>
      </c>
      <c r="N15" s="3">
        <v>0</v>
      </c>
      <c r="O15" s="2">
        <f t="shared" si="1"/>
        <v>297</v>
      </c>
      <c r="P15" s="3">
        <f t="shared" si="0"/>
        <v>585.82999999999993</v>
      </c>
    </row>
    <row r="16" spans="1:16">
      <c r="A16" s="2">
        <v>12</v>
      </c>
      <c r="B16" s="9">
        <v>45992</v>
      </c>
      <c r="C16" s="2">
        <v>172</v>
      </c>
      <c r="D16" s="3">
        <v>324.56</v>
      </c>
      <c r="E16" s="2">
        <v>131</v>
      </c>
      <c r="F16" s="3">
        <v>234.51</v>
      </c>
      <c r="G16" s="2">
        <v>6</v>
      </c>
      <c r="H16" s="3">
        <v>26.69</v>
      </c>
      <c r="I16" s="2">
        <v>5</v>
      </c>
      <c r="J16" s="3">
        <v>2.35</v>
      </c>
      <c r="K16" s="2">
        <v>0</v>
      </c>
      <c r="L16" s="3">
        <v>0</v>
      </c>
      <c r="M16" s="2">
        <v>0</v>
      </c>
      <c r="N16" s="3">
        <v>0</v>
      </c>
      <c r="O16" s="2">
        <f t="shared" si="1"/>
        <v>314</v>
      </c>
      <c r="P16" s="3">
        <f t="shared" si="0"/>
        <v>588.11</v>
      </c>
    </row>
    <row r="17" spans="1:16" ht="17.399999999999999">
      <c r="A17" s="4" t="s">
        <v>7</v>
      </c>
      <c r="B17" s="9"/>
      <c r="C17" s="4">
        <f t="shared" ref="C17:J17" si="2">SUM(C5:C16)</f>
        <v>1751</v>
      </c>
      <c r="D17" s="4">
        <f t="shared" si="2"/>
        <v>3215.21</v>
      </c>
      <c r="E17" s="4">
        <f t="shared" si="2"/>
        <v>1347</v>
      </c>
      <c r="F17" s="4">
        <f t="shared" si="2"/>
        <v>2482.91</v>
      </c>
      <c r="G17" s="4">
        <f t="shared" si="2"/>
        <v>124</v>
      </c>
      <c r="H17" s="4">
        <f t="shared" si="2"/>
        <v>541.81999999999994</v>
      </c>
      <c r="I17" s="4">
        <f t="shared" si="2"/>
        <v>60</v>
      </c>
      <c r="J17" s="4">
        <f t="shared" si="2"/>
        <v>27.2</v>
      </c>
      <c r="K17" s="4">
        <v>0</v>
      </c>
      <c r="L17" s="4">
        <v>0</v>
      </c>
      <c r="M17" s="14">
        <v>0</v>
      </c>
      <c r="N17" s="14">
        <v>0</v>
      </c>
      <c r="O17" s="2">
        <f t="shared" si="1"/>
        <v>3282</v>
      </c>
      <c r="P17" s="13">
        <f>SUM(P5:P16)</f>
        <v>6267.1399999999994</v>
      </c>
    </row>
    <row r="18" spans="1:16" ht="15.6">
      <c r="A18" s="5" t="s">
        <v>12</v>
      </c>
      <c r="B18" s="6"/>
      <c r="C18" s="7">
        <f t="shared" ref="C18:J18" si="3">AVERAGE(C5:C16)</f>
        <v>145.91666666666666</v>
      </c>
      <c r="D18" s="8">
        <f t="shared" si="3"/>
        <v>267.93416666666667</v>
      </c>
      <c r="E18" s="7">
        <f t="shared" si="3"/>
        <v>112.25</v>
      </c>
      <c r="F18" s="8">
        <f t="shared" si="3"/>
        <v>206.90916666666666</v>
      </c>
      <c r="G18" s="7">
        <f t="shared" si="3"/>
        <v>10.333333333333334</v>
      </c>
      <c r="H18" s="8">
        <f t="shared" si="3"/>
        <v>45.151666666666664</v>
      </c>
      <c r="I18" s="7">
        <f t="shared" si="3"/>
        <v>5</v>
      </c>
      <c r="J18" s="8">
        <f t="shared" si="3"/>
        <v>2.2666666666666666</v>
      </c>
      <c r="K18" s="7">
        <v>0</v>
      </c>
      <c r="L18" s="8">
        <v>0</v>
      </c>
      <c r="M18" s="7">
        <v>0</v>
      </c>
      <c r="N18" s="8">
        <v>0</v>
      </c>
      <c r="O18" s="7">
        <f>AVERAGE(O5:O16)</f>
        <v>273.5</v>
      </c>
      <c r="P18" s="8">
        <f>AVERAGE(P5:P16)</f>
        <v>522.26166666666666</v>
      </c>
    </row>
  </sheetData>
  <mergeCells count="10">
    <mergeCell ref="A1:P1"/>
    <mergeCell ref="A2:P2"/>
    <mergeCell ref="A3:B3"/>
    <mergeCell ref="C3:D3"/>
    <mergeCell ref="E3:F3"/>
    <mergeCell ref="G3:H3"/>
    <mergeCell ref="I3:J3"/>
    <mergeCell ref="K3:L3"/>
    <mergeCell ref="O3:P3"/>
    <mergeCell ref="M3:N3"/>
  </mergeCells>
  <pageMargins left="1.44" right="0.66" top="2.04" bottom="0.74803149606299213" header="0.31496062992125984" footer="0.31496062992125984"/>
  <pageSetup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account</dc:creator>
  <cp:lastModifiedBy>accounts</cp:lastModifiedBy>
  <cp:lastPrinted>2026-02-24T05:11:39Z</cp:lastPrinted>
  <dcterms:created xsi:type="dcterms:W3CDTF">2023-01-05T11:54:58Z</dcterms:created>
  <dcterms:modified xsi:type="dcterms:W3CDTF">2026-02-24T05:12:02Z</dcterms:modified>
</cp:coreProperties>
</file>